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vby\Přejezdy 500\Veselí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fukci'!$A$2:$E$6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<sst xmlns="http://schemas.openxmlformats.org/spreadsheetml/2006/main" count="123" uniqueCount="85">
  <si>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</si>
  <si>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</si>
  <si>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</si>
  <si>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</si>
  <si>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</si>
  <si>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</si>
  <si>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</si>
  <si>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</si>
  <si>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</si>
  <si>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</si>
  <si>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</si>
  <si>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</si>
  <si>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</si>
  <si>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</si>
  <si>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</si>
  <si>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</si>
  <si>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</si>
  <si>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</si>
  <si>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</si>
  <si>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</si>
  <si>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</si>
  <si>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</si>
  <si>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</si>
  <si>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</si>
  <si>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</si>
  <si>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</si>
  <si>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</si>
  <si>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</si>
  <si>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</si>
  <si>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</si>
  <si>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</si>
  <si>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</si>
  <si>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</si>
  <si>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</si>
  <si>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</si>
  <si>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</si>
  <si>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</si>
  <si>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</si>
  <si>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</si>
  <si>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</si>
  <si>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</si>
  <si>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</si>
  <si>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</si>
  <si>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</si>
  <si>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</si>
  <si>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</si>
  <si>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</si>
  <si>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</si>
  <si>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</si>
  <si>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</si>
  <si>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</si>
  <si>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</si>
  <si>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</si>
  <si>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</si>
  <si>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</si>
  <si>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</si>
  <si>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</si>
  <si>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</si>
  <si>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</si>
  <si>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</si>
  <si>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</si>
  <si>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</si>
  <si>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</si>
  <si>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</si>
  <si>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</si>
  <si>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</si>
  <si>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</si>
  <si>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</si>
  <si>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</si>
  <si>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</si>
  <si>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</si>
  <si>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</si>
  <si>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</si>
  <si>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</si>
  <si>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</si>
  <si>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2:</t>
  </si>
  <si>
    <t>Doplnění závor na přejezdu P6176 v km 37,235 na trati Veselí nad Lužnicí - Jihlava</t>
  </si>
  <si>
    <t xml:space="preserve">Dodávka a montáž kompletního vnitřního a venkovního zařízení PZS přejezdu P6176 včetně potřebného pomocného materiálu, softwarového vybavení a jeho dopravy.  Položka obsahuje všechny náklady na úpravu stávajícího reléového domku včetně dodávky nových příslušných stojanů, pořízení a montáž výstražníků a závor a související nutné kabelizace včetně pomocného materiálu a jeho dopravu. Položka obsahuje všechny náklady na úpravy vazeb na navazující ZZ, úpravy a případné doplnění indikačních a ovládacích prvků na kolejové desce v DK Kamenný Malíkov odpovídající předpisu SŽDC Z2 v platném znění. V rámci tohoto PS bude zpracována a schválena nová tabulka přejezdu a situační schéma PZS s odpovídajícím schválením, zpracováno a ověřeno KSU a TP pro celý mezistaniční úsek, přezkoušeno od DLZT a zavedeno do používání, bude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ve stávajícím technologickém objektu. Bude doplněn dveřní kontakt vstupních dveří RD a bude provedena příprava pro budoucí zapojení do DDTS. Pro zjišťování volnosti kolejových úseků bude zřízena nová vnitřní výstroj počítačů náprav včetně výměny stávajících venkovních prvků za nové. S ohledem na umístění přejezdu v extravilánu není potřeba zajistit osazení PZS zvukovou signalizací pro nevidomé dle vyhlášky č. 577/2004. Kabelizace bude ponechána stávající, dojde pouze k nezbytnému prodloužení přibližovacích úseků pro PZS vyvolané změnou zabezpečení,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trati. PZS bude vybaveno stavovou a měřící diagnostikou DLA s možností online přenosu informací do stávajícího diagnostického serveru. Bude dodána kompletní úprava SZZ Kamenný Malíkov pro zavázání nového PZS.   </t>
  </si>
  <si>
    <t>V rozsahu Zjednodušené dokumentace ve stádiu 2 a ZTP</t>
  </si>
  <si>
    <t>Pro doplnění závor PZS bude využita stávající elektrická přípojka napájená z drážního rozvodu (LDSž) vedená ze zastávky Bednárec do reléového domku u přejezdu (P6175) v km 36,683 a dále do reléového domku řešeného přejezdu (P6176). Přípojka bude upravena tak, aby vyhovovala pro požadovaný příkon a platným normám. U reléového domku je nutno vybudovat nový elektrický pilíř. Součástí napájení PZS bude zásuvka pro zapojení DA v případě dlouhodobého výpadku elektrické energie. V případě volby uzamykání dveří pilíře požadujeme praktikovat systém centrálního klíče.</t>
  </si>
  <si>
    <t>PS 01-01-31</t>
  </si>
  <si>
    <t>Zabezpečovací zařízení (PZS) Železniční přejezd v km 37,235 (P6176)</t>
  </si>
  <si>
    <t>SO 01-86-01</t>
  </si>
  <si>
    <t>Přípojka napájení NN Železniční přejezd v km 37,235 (P6176)</t>
  </si>
  <si>
    <t>5313520037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</si>
</sst>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7" fillId="0" borderId="0" xfId="1" applyFont="1" applyAlignment="1" applyProtection="1">
      <alignment vertical="center"/>
      <protection hidden="1"/>
    </xf>
    <xf numFmtId="49" fontId="11" fillId="0" borderId="38" xfId="1" applyNumberFormat="1" applyFont="1" applyFill="1" applyBorder="1" applyAlignment="1" applyProtection="1">
      <alignment horizontal="left" vertical="top"/>
    </xf>
    <xf numFmtId="49" fontId="11" fillId="0" borderId="38" xfId="1" applyNumberFormat="1" applyFont="1" applyFill="1" applyBorder="1" applyAlignment="1" applyProtection="1">
      <alignment vertical="top" wrapText="1"/>
    </xf>
    <xf numFmtId="49" fontId="18" fillId="0" borderId="3" xfId="1" applyNumberFormat="1" applyFont="1" applyFill="1" applyBorder="1" applyAlignment="1" applyProtection="1">
      <alignment vertical="center" wrapText="1"/>
      <protection locked="0"/>
    </xf>
    <xf numFmtId="49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48" xfId="1" applyNumberFormat="1" applyFont="1" applyFill="1" applyBorder="1" applyAlignment="1" applyProtection="1">
      <alignment horizontal="left" vertical="center"/>
      <protection locked="0"/>
    </xf>
    <xf numFmtId="0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51" xfId="1" applyNumberFormat="1" applyFont="1" applyFill="1" applyBorder="1" applyAlignment="1" applyProtection="1">
      <alignment horizontal="left" vertical="center"/>
      <protection locked="0"/>
    </xf>
    <xf numFmtId="14" fontId="18" fillId="0" borderId="53" xfId="1" applyNumberFormat="1" applyFont="1" applyFill="1" applyBorder="1" applyAlignment="1" applyProtection="1">
      <alignment vertical="center"/>
      <protection locked="0"/>
    </xf>
    <xf numFmtId="0" fontId="24" fillId="7" borderId="56" xfId="1" applyFont="1" applyFill="1" applyBorder="1" applyAlignment="1" applyProtection="1">
      <alignment horizontal="right" vertical="center"/>
      <protection hidden="1"/>
    </xf>
    <xf numFmtId="3" fontId="24" fillId="7" borderId="57" xfId="1" applyNumberFormat="1" applyFont="1" applyFill="1" applyBorder="1" applyAlignment="1" applyProtection="1">
      <alignment horizontal="left" vertical="center"/>
      <protection hidden="1"/>
    </xf>
    <xf numFmtId="0" fontId="25" fillId="7" borderId="60" xfId="1" applyFont="1" applyFill="1" applyBorder="1" applyAlignment="1" applyProtection="1">
      <alignment horizontal="center" vertical="center"/>
      <protection hidden="1"/>
    </xf>
    <xf numFmtId="0" fontId="25" fillId="7" borderId="61" xfId="1" applyFont="1" applyFill="1" applyBorder="1" applyAlignment="1" applyProtection="1">
      <alignment horizontal="center" vertical="center"/>
      <protection hidden="1"/>
    </xf>
    <xf numFmtId="0" fontId="7" fillId="8" borderId="0" xfId="1" applyFont="1" applyFill="1" applyAlignment="1" applyProtection="1">
      <alignment vertical="center"/>
      <protection locked="0"/>
    </xf>
    <xf numFmtId="0" fontId="19" fillId="8" borderId="62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center" vertical="center"/>
      <protection locked="0"/>
    </xf>
    <xf numFmtId="0" fontId="19" fillId="8" borderId="15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left" vertical="center"/>
      <protection locked="0"/>
    </xf>
    <xf numFmtId="0" fontId="19" fillId="8" borderId="63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2" borderId="64" xfId="1" applyFont="1" applyFill="1" applyBorder="1" applyAlignment="1" applyProtection="1">
      <alignment horizontal="center" vertical="center"/>
    </xf>
    <xf numFmtId="49" fontId="7" fillId="0" borderId="65" xfId="1" applyNumberFormat="1" applyFont="1" applyFill="1" applyBorder="1" applyAlignment="1" applyProtection="1">
      <alignment horizontal="center" vertical="center"/>
      <protection locked="0"/>
    </xf>
    <xf numFmtId="0" fontId="7" fillId="2" borderId="65" xfId="1" applyFont="1" applyFill="1" applyBorder="1" applyAlignment="1" applyProtection="1">
      <alignment horizontal="center" vertical="center"/>
      <protection locked="0"/>
    </xf>
    <xf numFmtId="0" fontId="7" fillId="0" borderId="65" xfId="1" applyFont="1" applyFill="1" applyBorder="1" applyAlignment="1" applyProtection="1">
      <alignment horizontal="center" vertical="center"/>
      <protection locked="0"/>
    </xf>
    <xf numFmtId="0" fontId="26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7" fillId="0" borderId="65" xfId="1" applyNumberFormat="1" applyFont="1" applyFill="1" applyBorder="1" applyAlignment="1" applyProtection="1">
      <alignment horizontal="center" vertical="center"/>
      <protection locked="0"/>
    </xf>
    <xf numFmtId="2" fontId="7" fillId="0" borderId="65" xfId="1" applyNumberFormat="1" applyFont="1" applyFill="1" applyBorder="1" applyAlignment="1" applyProtection="1">
      <alignment horizontal="center" vertical="center"/>
      <protection locked="0"/>
    </xf>
    <xf numFmtId="4" fontId="27" fillId="0" borderId="65" xfId="3" applyNumberFormat="1" applyFont="1" applyFill="1" applyBorder="1" applyAlignment="1" applyProtection="1">
      <alignment horizontal="center" vertical="center"/>
      <protection locked="0"/>
    </xf>
    <xf numFmtId="165" fontId="27" fillId="0" borderId="66" xfId="3" applyNumberFormat="1" applyFont="1" applyFill="1" applyBorder="1" applyAlignment="1" applyProtection="1">
      <alignment horizontal="right" vertical="center"/>
    </xf>
    <xf numFmtId="0" fontId="7" fillId="0" borderId="8" xfId="1" applyFont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26" fillId="0" borderId="5" xfId="3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67" xfId="1" applyFont="1" applyBorder="1" applyAlignment="1" applyProtection="1">
      <alignment horizontal="center" vertical="center"/>
      <protection locked="0"/>
    </xf>
    <xf numFmtId="0" fontId="28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8" xfId="1" applyFont="1" applyBorder="1" applyAlignment="1" applyProtection="1">
      <alignment vertical="center"/>
      <protection locked="0"/>
    </xf>
    <xf numFmtId="0" fontId="7" fillId="0" borderId="69" xfId="1" applyFont="1" applyBorder="1" applyAlignment="1" applyProtection="1">
      <alignment vertical="center"/>
      <protection locked="0"/>
    </xf>
    <xf numFmtId="0" fontId="26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9" xfId="1" applyFont="1" applyBorder="1" applyAlignment="1" applyProtection="1">
      <alignment horizontal="center" vertical="center"/>
      <protection locked="0"/>
    </xf>
    <xf numFmtId="0" fontId="7" fillId="0" borderId="70" xfId="1" applyFont="1" applyBorder="1" applyAlignment="1" applyProtection="1">
      <alignment horizontal="center" vertical="center"/>
      <protection locked="0"/>
    </xf>
    <xf numFmtId="0" fontId="7" fillId="2" borderId="64" xfId="1" applyFont="1" applyFill="1" applyBorder="1" applyAlignment="1" applyProtection="1">
      <alignment horizontal="center" vertical="center"/>
      <protection locked="0"/>
    </xf>
    <xf numFmtId="0" fontId="7" fillId="9" borderId="0" xfId="1" applyFont="1" applyFill="1" applyAlignment="1" applyProtection="1">
      <alignment vertical="center"/>
      <protection locked="0"/>
    </xf>
    <xf numFmtId="0" fontId="19" fillId="9" borderId="62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center" vertical="center"/>
      <protection locked="0"/>
    </xf>
    <xf numFmtId="0" fontId="19" fillId="9" borderId="15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left" vertical="center"/>
      <protection locked="0"/>
    </xf>
    <xf numFmtId="165" fontId="19" fillId="9" borderId="63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Protection="1">
      <protection locked="0"/>
    </xf>
    <xf numFmtId="165" fontId="27" fillId="0" borderId="66" xfId="3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7" fillId="0" borderId="0" xfId="1" applyFont="1" applyAlignment="1" applyProtection="1">
      <alignment vertical="center"/>
    </xf>
    <xf numFmtId="0" fontId="9" fillId="0" borderId="34" xfId="1" applyFont="1" applyFill="1" applyBorder="1" applyAlignment="1" applyProtection="1">
      <alignment vertical="center" wrapText="1"/>
    </xf>
    <xf numFmtId="0" fontId="9" fillId="0" borderId="6" xfId="1" applyFont="1" applyFill="1" applyBorder="1" applyAlignment="1" applyProtection="1">
      <alignment vertical="center" wrapText="1"/>
    </xf>
    <xf numFmtId="49" fontId="9" fillId="0" borderId="35" xfId="1" applyNumberFormat="1" applyFont="1" applyFill="1" applyBorder="1" applyAlignment="1" applyProtection="1">
      <alignment vertical="center"/>
    </xf>
    <xf numFmtId="0" fontId="9" fillId="0" borderId="9" xfId="1" applyNumberFormat="1" applyFont="1" applyFill="1" applyBorder="1" applyAlignment="1" applyProtection="1">
      <alignment vertical="center"/>
    </xf>
    <xf numFmtId="49" fontId="9" fillId="0" borderId="36" xfId="1" applyNumberFormat="1" applyFont="1" applyFill="1" applyBorder="1" applyAlignment="1" applyProtection="1">
      <alignment horizontal="right" vertical="center"/>
    </xf>
    <xf numFmtId="0" fontId="10" fillId="0" borderId="0" xfId="1" applyFont="1" applyAlignment="1" applyProtection="1">
      <alignment vertical="center" wrapText="1"/>
    </xf>
    <xf numFmtId="0" fontId="12" fillId="0" borderId="38" xfId="1" applyNumberFormat="1" applyFont="1" applyFill="1" applyBorder="1" applyAlignment="1" applyProtection="1">
      <alignment vertical="top" wrapText="1"/>
    </xf>
    <xf numFmtId="49" fontId="11" fillId="0" borderId="39" xfId="1" applyNumberFormat="1" applyFont="1" applyFill="1" applyBorder="1" applyAlignment="1" applyProtection="1">
      <alignment vertical="top" wrapText="1"/>
    </xf>
    <xf numFmtId="0" fontId="13" fillId="0" borderId="12" xfId="1" applyFont="1" applyFill="1" applyBorder="1" applyAlignment="1" applyProtection="1">
      <alignment vertical="top"/>
    </xf>
    <xf numFmtId="0" fontId="13" fillId="0" borderId="3" xfId="1" applyFont="1" applyFill="1" applyBorder="1" applyAlignment="1" applyProtection="1">
      <alignment vertical="top"/>
    </xf>
    <xf numFmtId="49" fontId="15" fillId="0" borderId="3" xfId="1" applyNumberFormat="1" applyFont="1" applyFill="1" applyBorder="1" applyAlignment="1" applyProtection="1">
      <alignment vertical="top" wrapText="1"/>
    </xf>
    <xf numFmtId="49" fontId="13" fillId="0" borderId="3" xfId="1" applyNumberFormat="1" applyFont="1" applyFill="1" applyBorder="1" applyAlignment="1" applyProtection="1">
      <alignment vertical="top"/>
    </xf>
    <xf numFmtId="49" fontId="13" fillId="0" borderId="40" xfId="1" applyNumberFormat="1" applyFont="1" applyFill="1" applyBorder="1" applyAlignment="1" applyProtection="1">
      <alignment vertical="top"/>
    </xf>
    <xf numFmtId="0" fontId="16" fillId="4" borderId="41" xfId="1" applyFont="1" applyFill="1" applyBorder="1" applyAlignment="1" applyProtection="1">
      <alignment vertical="center"/>
    </xf>
    <xf numFmtId="0" fontId="16" fillId="5" borderId="9" xfId="1" applyFont="1" applyFill="1" applyBorder="1" applyAlignment="1" applyProtection="1">
      <alignment vertical="center"/>
    </xf>
    <xf numFmtId="49" fontId="18" fillId="0" borderId="3" xfId="1" applyNumberFormat="1" applyFont="1" applyFill="1" applyBorder="1" applyAlignment="1" applyProtection="1">
      <alignment vertical="center" wrapText="1"/>
    </xf>
    <xf numFmtId="0" fontId="19" fillId="0" borderId="3" xfId="1" applyNumberFormat="1" applyFont="1" applyFill="1" applyBorder="1" applyAlignment="1" applyProtection="1">
      <alignment vertical="center" wrapText="1"/>
    </xf>
    <xf numFmtId="49" fontId="19" fillId="0" borderId="3" xfId="1" applyNumberFormat="1" applyFont="1" applyFill="1" applyBorder="1" applyAlignment="1" applyProtection="1">
      <alignment vertical="center" wrapText="1"/>
    </xf>
    <xf numFmtId="49" fontId="19" fillId="0" borderId="2" xfId="1" applyNumberFormat="1" applyFont="1" applyFill="1" applyBorder="1" applyAlignment="1" applyProtection="1">
      <alignment vertical="center" wrapText="1"/>
    </xf>
    <xf numFmtId="0" fontId="18" fillId="0" borderId="45" xfId="1" applyFont="1" applyFill="1" applyBorder="1" applyAlignment="1" applyProtection="1">
      <alignment vertical="center"/>
    </xf>
    <xf numFmtId="0" fontId="18" fillId="0" borderId="7" xfId="1" applyFont="1" applyFill="1" applyBorder="1" applyAlignment="1" applyProtection="1">
      <alignment horizontal="left" vertical="center"/>
    </xf>
    <xf numFmtId="0" fontId="17" fillId="0" borderId="12" xfId="1" applyFont="1" applyFill="1" applyBorder="1" applyAlignment="1" applyProtection="1">
      <alignment vertical="center"/>
    </xf>
    <xf numFmtId="0" fontId="17" fillId="0" borderId="3" xfId="1" applyFont="1" applyFill="1" applyBorder="1" applyAlignment="1" applyProtection="1">
      <alignment vertical="center"/>
    </xf>
    <xf numFmtId="0" fontId="19" fillId="0" borderId="47" xfId="1" applyFont="1" applyFill="1" applyBorder="1" applyAlignment="1" applyProtection="1">
      <alignment vertical="center"/>
    </xf>
    <xf numFmtId="0" fontId="21" fillId="0" borderId="0" xfId="1" applyFont="1" applyAlignment="1" applyProtection="1">
      <alignment horizontal="center"/>
    </xf>
    <xf numFmtId="0" fontId="19" fillId="0" borderId="47" xfId="1" applyNumberFormat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166" fontId="23" fillId="0" borderId="52" xfId="1" applyNumberFormat="1" applyFont="1" applyFill="1" applyBorder="1" applyAlignment="1" applyProtection="1">
      <alignment horizontal="left" vertical="center" wrapText="1"/>
    </xf>
    <xf numFmtId="14" fontId="19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8" fillId="0" borderId="33" xfId="1" applyFont="1" applyFill="1" applyBorder="1" applyAlignment="1" applyProtection="1">
      <alignment horizontal="left" vertical="top" wrapText="1"/>
    </xf>
    <xf numFmtId="0" fontId="8" fillId="0" borderId="34" xfId="1" applyFont="1" applyFill="1" applyBorder="1" applyAlignment="1" applyProtection="1">
      <alignment horizontal="left" vertical="top" wrapText="1"/>
    </xf>
    <xf numFmtId="0" fontId="11" fillId="0" borderId="37" xfId="1" applyFont="1" applyFill="1" applyBorder="1" applyAlignment="1" applyProtection="1">
      <alignment horizontal="left" vertical="top"/>
    </xf>
    <xf numFmtId="0" fontId="11" fillId="0" borderId="38" xfId="1" applyFont="1" applyFill="1" applyBorder="1" applyAlignment="1" applyProtection="1">
      <alignment horizontal="left" vertical="top"/>
    </xf>
    <xf numFmtId="0" fontId="11" fillId="3" borderId="13" xfId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center" vertical="center" wrapText="1"/>
    </xf>
    <xf numFmtId="7" fontId="11" fillId="3" borderId="9" xfId="1" applyNumberFormat="1" applyFont="1" applyFill="1" applyBorder="1" applyAlignment="1" applyProtection="1">
      <alignment horizontal="right" vertical="center"/>
    </xf>
    <xf numFmtId="7" fontId="11" fillId="3" borderId="36" xfId="1" applyNumberFormat="1" applyFont="1" applyFill="1" applyBorder="1" applyAlignment="1" applyProtection="1">
      <alignment horizontal="right" vertical="center"/>
    </xf>
    <xf numFmtId="49" fontId="14" fillId="0" borderId="3" xfId="1" applyNumberFormat="1" applyFont="1" applyFill="1" applyBorder="1" applyAlignment="1" applyProtection="1">
      <alignment horizontal="left" vertical="top"/>
    </xf>
    <xf numFmtId="0" fontId="16" fillId="6" borderId="42" xfId="1" applyFont="1" applyFill="1" applyBorder="1" applyAlignment="1" applyProtection="1">
      <alignment horizontal="center" vertical="center"/>
    </xf>
    <xf numFmtId="0" fontId="16" fillId="6" borderId="36" xfId="1" applyFont="1" applyFill="1" applyBorder="1" applyAlignment="1" applyProtection="1">
      <alignment horizontal="center" vertical="center"/>
    </xf>
    <xf numFmtId="0" fontId="17" fillId="0" borderId="12" xfId="1" applyFont="1" applyFill="1" applyBorder="1" applyAlignment="1" applyProtection="1">
      <alignment horizontal="left" vertical="center"/>
    </xf>
    <xf numFmtId="0" fontId="17" fillId="0" borderId="3" xfId="1" applyFont="1" applyFill="1" applyBorder="1" applyAlignment="1" applyProtection="1">
      <alignment horizontal="left" vertical="center"/>
    </xf>
    <xf numFmtId="0" fontId="17" fillId="0" borderId="43" xfId="1" applyFont="1" applyFill="1" applyBorder="1" applyAlignment="1" applyProtection="1">
      <alignment horizontal="left" vertical="center"/>
    </xf>
    <xf numFmtId="0" fontId="17" fillId="0" borderId="44" xfId="1" applyFont="1" applyFill="1" applyBorder="1" applyAlignment="1" applyProtection="1">
      <alignment horizontal="left" vertical="center"/>
    </xf>
    <xf numFmtId="0" fontId="17" fillId="0" borderId="34" xfId="1" applyFont="1" applyFill="1" applyBorder="1" applyAlignment="1" applyProtection="1">
      <alignment horizontal="left" vertical="center"/>
    </xf>
    <xf numFmtId="0" fontId="19" fillId="0" borderId="3" xfId="1" applyNumberFormat="1" applyFont="1" applyFill="1" applyBorder="1" applyAlignment="1" applyProtection="1">
      <alignment horizontal="left" vertical="center" wrapText="1"/>
    </xf>
    <xf numFmtId="0" fontId="19" fillId="0" borderId="2" xfId="1" applyNumberFormat="1" applyFont="1" applyFill="1" applyBorder="1" applyAlignment="1" applyProtection="1">
      <alignment horizontal="left" vertical="center" wrapText="1"/>
    </xf>
    <xf numFmtId="0" fontId="17" fillId="0" borderId="46" xfId="1" applyFont="1" applyFill="1" applyBorder="1" applyAlignment="1" applyProtection="1">
      <alignment horizontal="left" vertical="center"/>
    </xf>
    <xf numFmtId="49" fontId="20" fillId="0" borderId="3" xfId="1" applyNumberFormat="1" applyFont="1" applyFill="1" applyBorder="1" applyAlignment="1" applyProtection="1">
      <alignment horizontal="left" vertical="center"/>
    </xf>
    <xf numFmtId="49" fontId="20" fillId="0" borderId="2" xfId="1" applyNumberFormat="1" applyFont="1" applyFill="1" applyBorder="1" applyAlignment="1" applyProtection="1">
      <alignment horizontal="left" vertical="center"/>
    </xf>
    <xf numFmtId="0" fontId="17" fillId="0" borderId="37" xfId="1" applyFont="1" applyFill="1" applyBorder="1" applyAlignment="1" applyProtection="1">
      <alignment horizontal="left" vertical="center"/>
    </xf>
    <xf numFmtId="0" fontId="17" fillId="0" borderId="38" xfId="1" applyFont="1" applyFill="1" applyBorder="1" applyAlignment="1" applyProtection="1">
      <alignment horizontal="left" vertical="center"/>
    </xf>
    <xf numFmtId="166" fontId="19" fillId="0" borderId="49" xfId="1" applyNumberFormat="1" applyFont="1" applyFill="1" applyBorder="1" applyAlignment="1" applyProtection="1">
      <alignment horizontal="left" vertical="center"/>
    </xf>
    <xf numFmtId="166" fontId="19" fillId="0" borderId="38" xfId="1" applyNumberFormat="1" applyFont="1" applyFill="1" applyBorder="1" applyAlignment="1" applyProtection="1">
      <alignment horizontal="left" vertical="center"/>
    </xf>
    <xf numFmtId="166" fontId="19" fillId="0" borderId="48" xfId="1" applyNumberFormat="1" applyFont="1" applyFill="1" applyBorder="1" applyAlignment="1" applyProtection="1">
      <alignment horizontal="left" vertical="center"/>
    </xf>
    <xf numFmtId="0" fontId="17" fillId="0" borderId="50" xfId="1" applyFont="1" applyFill="1" applyBorder="1" applyAlignment="1" applyProtection="1">
      <alignment horizontal="left" vertical="center"/>
    </xf>
    <xf numFmtId="0" fontId="17" fillId="0" borderId="8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left" vertical="center"/>
    </xf>
    <xf numFmtId="49" fontId="23" fillId="0" borderId="0" xfId="1" applyNumberFormat="1" applyFont="1" applyFill="1" applyBorder="1" applyAlignment="1" applyProtection="1">
      <alignment horizontal="left" vertical="center"/>
    </xf>
    <xf numFmtId="49" fontId="23" fillId="0" borderId="51" xfId="1" applyNumberFormat="1" applyFont="1" applyFill="1" applyBorder="1" applyAlignment="1" applyProtection="1">
      <alignment horizontal="left" vertical="center"/>
    </xf>
    <xf numFmtId="0" fontId="17" fillId="0" borderId="49" xfId="1" applyFont="1" applyFill="1" applyBorder="1" applyAlignment="1" applyProtection="1">
      <alignment horizontal="left" vertical="center"/>
    </xf>
    <xf numFmtId="0" fontId="25" fillId="7" borderId="50" xfId="1" applyFont="1" applyFill="1" applyBorder="1" applyAlignment="1" applyProtection="1">
      <alignment horizontal="center" vertical="center" wrapText="1"/>
      <protection hidden="1"/>
    </xf>
    <xf numFmtId="0" fontId="25" fillId="7" borderId="47" xfId="1" applyFont="1" applyFill="1" applyBorder="1" applyAlignment="1" applyProtection="1">
      <alignment horizontal="center" vertical="center" wrapText="1"/>
      <protection hidden="1"/>
    </xf>
    <xf numFmtId="49" fontId="24" fillId="7" borderId="55" xfId="1" applyNumberFormat="1" applyFont="1" applyFill="1" applyBorder="1" applyAlignment="1" applyProtection="1">
      <alignment horizontal="left" vertical="center"/>
      <protection hidden="1"/>
    </xf>
    <xf numFmtId="0" fontId="24" fillId="7" borderId="56" xfId="1" applyFont="1" applyFill="1" applyBorder="1" applyAlignment="1" applyProtection="1">
      <alignment horizontal="left" vertical="center"/>
      <protection hidden="1"/>
    </xf>
    <xf numFmtId="0" fontId="25" fillId="7" borderId="58" xfId="1" applyFont="1" applyFill="1" applyBorder="1" applyAlignment="1" applyProtection="1">
      <alignment horizontal="center" vertical="center" wrapText="1"/>
      <protection hidden="1"/>
    </xf>
    <xf numFmtId="0" fontId="25" fillId="7" borderId="59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 wrapText="1"/>
      <protection hidden="1"/>
    </xf>
    <xf numFmtId="0" fontId="25" fillId="7" borderId="60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/>
      <protection hidden="1"/>
    </xf>
    <xf numFmtId="0" fontId="25" fillId="7" borderId="60" xfId="1" applyFont="1" applyFill="1" applyBorder="1" applyAlignment="1" applyProtection="1">
      <alignment horizontal="center" vertical="center"/>
      <protection hidden="1"/>
    </xf>
    <xf numFmtId="0" fontId="45" fillId="0" borderId="25" xfId="0" applyFont="1" applyFill="1" applyBorder="1" applyAlignment="1">
      <alignment horizontal="left" vertical="center" wrapText="1"/>
    </xf>
    <xf numFmtId="0" fontId="45" fillId="0" borderId="26" xfId="0" applyNumberFormat="1" applyFont="1" applyFill="1" applyBorder="1" applyAlignment="1">
      <alignment horizontal="left" vertical="center" wrapText="1"/>
    </xf>
    <xf numFmtId="0" fontId="46" fillId="0" borderId="30" xfId="0" applyFont="1" applyFill="1" applyBorder="1" applyAlignment="1">
      <alignment horizontal="left" vertical="center" wrapText="1"/>
    </xf>
    <xf numFmtId="0" fontId="47" fillId="0" borderId="28" xfId="0" applyFont="1" applyFill="1" applyBorder="1" applyAlignment="1">
      <alignment horizontal="center" vertical="center" wrapText="1"/>
    </xf>
    <xf numFmtId="0" fontId="45" fillId="0" borderId="29" xfId="0" applyFont="1" applyFill="1" applyBorder="1" applyAlignment="1">
      <alignment horizontal="left" vertical="center" wrapText="1"/>
    </xf>
    <xf numFmtId="0" fontId="45" fillId="0" borderId="30" xfId="0" applyNumberFormat="1" applyFont="1" applyFill="1" applyBorder="1" applyAlignment="1">
      <alignment horizontal="left" vertical="center" wrapText="1"/>
    </xf>
    <xf numFmtId="0" fontId="48" fillId="0" borderId="30" xfId="0" applyFont="1" applyFill="1" applyBorder="1" applyAlignment="1">
      <alignment horizontal="left" vertical="center" wrapText="1"/>
    </xf>
    <xf numFmtId="0" fontId="47" fillId="0" borderId="31" xfId="0" applyFont="1" applyFill="1" applyBorder="1" applyAlignment="1">
      <alignment horizontal="center" vertical="center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1"/>
  <sheetViews>
    <sheetView tabSelected="1" zoomScale="70" zoomScaleNormal="70" zoomScalePageLayoutView="70" workbookViewId="0">
      <selection activeCell="A6" sqref="A6:E6"/>
    </sheetView>
  </sheetViews>
  <sheetFormatPr defaultRowHeight="15" x14ac:dyDescent="0.25"/>
  <cols>
    <col min="1" max="1" width="11.09765625" style="11" customWidth="1"/>
    <col min="2" max="2" width="23.19921875" style="12" customWidth="1"/>
    <col min="3" max="3" width="82.796875" style="12" customWidth="1"/>
    <col min="4" max="4" width="19.19921875" style="12" customWidth="1"/>
    <col min="5" max="5" width="21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75</v>
      </c>
      <c r="B1" s="101" t="s">
        <v>76</v>
      </c>
      <c r="C1" s="101"/>
      <c r="D1" s="101"/>
      <c r="E1" s="102"/>
    </row>
    <row r="2" spans="1:5" ht="39" customHeight="1" thickBot="1" x14ac:dyDescent="0.3">
      <c r="A2" s="103" t="s">
        <v>1</v>
      </c>
      <c r="B2" s="104"/>
      <c r="C2" s="104"/>
      <c r="D2" s="1" t="s">
        <v>2</v>
      </c>
      <c r="E2" s="95">
        <f>SUM(E5:E41)</f>
        <v>0</v>
      </c>
    </row>
    <row r="3" spans="1:5" s="5" customFormat="1" ht="21.75" customHeight="1" x14ac:dyDescent="0.2">
      <c r="A3" s="3"/>
      <c r="B3" s="4"/>
      <c r="C3" s="105" t="s">
        <v>3</v>
      </c>
      <c r="D3" s="106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312" customHeight="1" thickTop="1" thickBot="1" x14ac:dyDescent="0.25">
      <c r="A5" s="149" t="s">
        <v>80</v>
      </c>
      <c r="B5" s="150" t="s">
        <v>81</v>
      </c>
      <c r="C5" s="151" t="s">
        <v>77</v>
      </c>
      <c r="D5" s="152" t="s">
        <v>78</v>
      </c>
      <c r="E5" s="98"/>
    </row>
    <row r="6" spans="1:5" s="10" customFormat="1" ht="114.75" customHeight="1" thickTop="1" thickBot="1" x14ac:dyDescent="0.25">
      <c r="A6" s="153" t="s">
        <v>82</v>
      </c>
      <c r="B6" s="154" t="s">
        <v>83</v>
      </c>
      <c r="C6" s="155" t="s">
        <v>79</v>
      </c>
      <c r="D6" s="156" t="s">
        <v>78</v>
      </c>
      <c r="E6" s="99"/>
    </row>
    <row r="7" spans="1:5" ht="15.75" thickTop="1" x14ac:dyDescent="0.25">
      <c r="E7" s="100"/>
    </row>
    <row r="8" spans="1:5" x14ac:dyDescent="0.25">
      <c r="E8" s="100"/>
    </row>
    <row r="9" spans="1:5" x14ac:dyDescent="0.25">
      <c r="E9" s="100"/>
    </row>
    <row r="10" spans="1:5" x14ac:dyDescent="0.25">
      <c r="E10" s="100"/>
    </row>
    <row r="11" spans="1:5" x14ac:dyDescent="0.25">
      <c r="E11" s="100"/>
    </row>
    <row r="12" spans="1:5" x14ac:dyDescent="0.25">
      <c r="E12" s="100"/>
    </row>
    <row r="13" spans="1:5" x14ac:dyDescent="0.25">
      <c r="E13" s="100"/>
    </row>
    <row r="14" spans="1:5" x14ac:dyDescent="0.25">
      <c r="E14" s="100"/>
    </row>
    <row r="15" spans="1:5" x14ac:dyDescent="0.25">
      <c r="E15" s="100"/>
    </row>
    <row r="16" spans="1:5" x14ac:dyDescent="0.25">
      <c r="E16" s="100"/>
    </row>
    <row r="17" spans="5:5" x14ac:dyDescent="0.25">
      <c r="E17" s="100"/>
    </row>
    <row r="18" spans="5:5" x14ac:dyDescent="0.25">
      <c r="E18" s="100"/>
    </row>
    <row r="19" spans="5:5" x14ac:dyDescent="0.25">
      <c r="E19" s="100"/>
    </row>
    <row r="20" spans="5:5" x14ac:dyDescent="0.25">
      <c r="E20" s="100"/>
    </row>
    <row r="21" spans="5:5" x14ac:dyDescent="0.25">
      <c r="E21" s="100"/>
    </row>
    <row r="22" spans="5:5" x14ac:dyDescent="0.25">
      <c r="E22" s="100"/>
    </row>
    <row r="23" spans="5:5" x14ac:dyDescent="0.25">
      <c r="E23" s="100"/>
    </row>
    <row r="24" spans="5:5" x14ac:dyDescent="0.25">
      <c r="E24" s="100"/>
    </row>
    <row r="25" spans="5:5" x14ac:dyDescent="0.25">
      <c r="E25" s="100"/>
    </row>
    <row r="26" spans="5:5" x14ac:dyDescent="0.25">
      <c r="E26" s="100"/>
    </row>
    <row r="27" spans="5:5" x14ac:dyDescent="0.25">
      <c r="E27" s="100"/>
    </row>
    <row r="28" spans="5:5" x14ac:dyDescent="0.25">
      <c r="E28" s="100"/>
    </row>
    <row r="29" spans="5:5" x14ac:dyDescent="0.25">
      <c r="E29" s="100"/>
    </row>
    <row r="30" spans="5:5" x14ac:dyDescent="0.25">
      <c r="E30" s="100"/>
    </row>
    <row r="31" spans="5:5" x14ac:dyDescent="0.25">
      <c r="E31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L8" sqref="L8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07" t="s">
        <v>74</v>
      </c>
      <c r="C1" s="108"/>
      <c r="D1" s="108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09" t="s">
        <v>10</v>
      </c>
      <c r="C2" s="110"/>
      <c r="D2" s="14"/>
      <c r="E2" s="15"/>
      <c r="F2" s="72" t="str">
        <f>'Požadavky na výkon a fukci'!B1</f>
        <v>Doplnění závor na přejezdu P6176 v km 37,235 na trati Veselí nad Lužnicí - Jihlava</v>
      </c>
      <c r="G2" s="15"/>
      <c r="H2" s="73"/>
      <c r="I2" s="111" t="s">
        <v>11</v>
      </c>
      <c r="J2" s="112"/>
      <c r="K2" s="113">
        <f>SUM(L26+L36)</f>
        <v>0</v>
      </c>
      <c r="L2" s="114"/>
    </row>
    <row r="3" spans="1:15" s="65" customFormat="1" ht="42.75" customHeight="1" thickTop="1" thickBot="1" x14ac:dyDescent="0.25">
      <c r="B3" s="74" t="s">
        <v>12</v>
      </c>
      <c r="C3" s="75"/>
      <c r="D3" s="115" t="s">
        <v>9</v>
      </c>
      <c r="E3" s="115"/>
      <c r="F3" s="76" t="s">
        <v>13</v>
      </c>
      <c r="G3" s="77"/>
      <c r="H3" s="78"/>
      <c r="I3" s="79"/>
      <c r="J3" s="80"/>
      <c r="K3" s="116"/>
      <c r="L3" s="117"/>
    </row>
    <row r="4" spans="1:15" s="65" customFormat="1" ht="18" customHeight="1" thickTop="1" x14ac:dyDescent="0.2">
      <c r="B4" s="118" t="s">
        <v>14</v>
      </c>
      <c r="C4" s="119"/>
      <c r="D4" s="120"/>
      <c r="E4" s="81"/>
      <c r="F4" s="82" t="s">
        <v>15</v>
      </c>
      <c r="G4" s="83"/>
      <c r="H4" s="84"/>
      <c r="I4" s="121" t="s">
        <v>16</v>
      </c>
      <c r="J4" s="122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23"/>
      <c r="G5" s="123"/>
      <c r="H5" s="124"/>
      <c r="I5" s="125" t="s">
        <v>19</v>
      </c>
      <c r="J5" s="120"/>
      <c r="K5" s="17" t="s">
        <v>84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26"/>
      <c r="G6" s="126"/>
      <c r="H6" s="127"/>
      <c r="I6" s="125" t="s">
        <v>22</v>
      </c>
      <c r="J6" s="120"/>
      <c r="K6" s="17"/>
      <c r="L6" s="89"/>
      <c r="O6" s="90"/>
    </row>
    <row r="7" spans="1:15" s="65" customFormat="1" ht="18" customHeight="1" x14ac:dyDescent="0.2">
      <c r="B7" s="128" t="s">
        <v>23</v>
      </c>
      <c r="C7" s="129"/>
      <c r="D7" s="129"/>
      <c r="E7" s="18">
        <v>44562</v>
      </c>
      <c r="F7" s="130" t="s">
        <v>24</v>
      </c>
      <c r="G7" s="131"/>
      <c r="H7" s="132"/>
      <c r="I7" s="133" t="s">
        <v>25</v>
      </c>
      <c r="J7" s="119"/>
      <c r="K7" s="19">
        <v>2020</v>
      </c>
      <c r="L7" s="91"/>
      <c r="O7" s="92"/>
    </row>
    <row r="8" spans="1:15" s="65" customFormat="1" ht="19.5" customHeight="1" thickBot="1" x14ac:dyDescent="0.25">
      <c r="B8" s="134" t="s">
        <v>26</v>
      </c>
      <c r="C8" s="135"/>
      <c r="D8" s="135"/>
      <c r="E8" s="20">
        <v>44896</v>
      </c>
      <c r="F8" s="93" t="s">
        <v>73</v>
      </c>
      <c r="G8" s="136"/>
      <c r="H8" s="137"/>
      <c r="I8" s="138" t="s">
        <v>27</v>
      </c>
      <c r="J8" s="129"/>
      <c r="K8" s="21">
        <v>44183</v>
      </c>
      <c r="L8" s="94"/>
    </row>
    <row r="9" spans="1:15" s="13" customFormat="1" ht="9.75" customHeight="1" x14ac:dyDescent="0.2">
      <c r="B9" s="141" t="s">
        <v>0</v>
      </c>
      <c r="C9" s="142"/>
      <c r="D9" s="142"/>
      <c r="E9" s="142"/>
      <c r="F9" s="142"/>
      <c r="G9" s="142"/>
      <c r="H9" s="142"/>
      <c r="I9" s="142"/>
      <c r="J9" s="142"/>
      <c r="K9" s="22" t="s">
        <v>19</v>
      </c>
      <c r="L9" s="23">
        <v>0</v>
      </c>
    </row>
    <row r="10" spans="1:15" s="13" customFormat="1" ht="15" customHeight="1" x14ac:dyDescent="0.2">
      <c r="B10" s="143" t="s">
        <v>28</v>
      </c>
      <c r="C10" s="145" t="s">
        <v>29</v>
      </c>
      <c r="D10" s="145" t="s">
        <v>30</v>
      </c>
      <c r="E10" s="145" t="s">
        <v>31</v>
      </c>
      <c r="F10" s="147" t="s">
        <v>32</v>
      </c>
      <c r="G10" s="147" t="s">
        <v>33</v>
      </c>
      <c r="H10" s="147" t="s">
        <v>34</v>
      </c>
      <c r="I10" s="145" t="s">
        <v>35</v>
      </c>
      <c r="J10" s="145" t="s">
        <v>36</v>
      </c>
      <c r="K10" s="139" t="s">
        <v>37</v>
      </c>
      <c r="L10" s="140"/>
    </row>
    <row r="11" spans="1:15" s="13" customFormat="1" ht="15" customHeight="1" x14ac:dyDescent="0.2">
      <c r="B11" s="143"/>
      <c r="C11" s="145"/>
      <c r="D11" s="145"/>
      <c r="E11" s="145"/>
      <c r="F11" s="147"/>
      <c r="G11" s="147"/>
      <c r="H11" s="147"/>
      <c r="I11" s="145"/>
      <c r="J11" s="145"/>
      <c r="K11" s="139"/>
      <c r="L11" s="140"/>
    </row>
    <row r="12" spans="1:15" s="13" customFormat="1" ht="12.75" customHeight="1" thickBot="1" x14ac:dyDescent="0.25">
      <c r="B12" s="144"/>
      <c r="C12" s="146"/>
      <c r="D12" s="146"/>
      <c r="E12" s="146"/>
      <c r="F12" s="148"/>
      <c r="G12" s="148"/>
      <c r="H12" s="148"/>
      <c r="I12" s="146"/>
      <c r="J12" s="146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Lipoldová Zdeňka, Ing.</cp:lastModifiedBy>
  <dcterms:created xsi:type="dcterms:W3CDTF">2020-12-08T08:47:11Z</dcterms:created>
  <dcterms:modified xsi:type="dcterms:W3CDTF">2020-12-18T12:52:43Z</dcterms:modified>
</cp:coreProperties>
</file>